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95" windowWidth="6480" windowHeight="6015"/>
  </bookViews>
  <sheets>
    <sheet name="Products" sheetId="1" r:id="rId1"/>
    <sheet name="Stock Code Coverter" sheetId="2" r:id="rId2"/>
  </sheets>
  <definedNames>
    <definedName name="_xlnm._FilterDatabase" localSheetId="0" hidden="1">Products!$A$9:$I$11</definedName>
    <definedName name="_xlnm.Print_Area" localSheetId="0">Products!$A:$I</definedName>
    <definedName name="_xlnm.Print_Titles" localSheetId="0">Products!$9:$9</definedName>
  </definedNames>
  <calcPr calcId="124519"/>
</workbook>
</file>

<file path=xl/calcChain.xml><?xml version="1.0" encoding="utf-8"?>
<calcChain xmlns="http://schemas.openxmlformats.org/spreadsheetml/2006/main">
  <c r="C10" i="1"/>
  <c r="C11"/>
  <c r="D58" i="2" l="1"/>
  <c r="C58"/>
  <c r="B58"/>
  <c r="D57"/>
  <c r="C57"/>
  <c r="B57"/>
  <c r="D56"/>
  <c r="C56"/>
  <c r="B56"/>
  <c r="D55"/>
  <c r="C55"/>
  <c r="B55"/>
  <c r="D54"/>
  <c r="C54"/>
  <c r="B54"/>
  <c r="D53"/>
  <c r="C53"/>
  <c r="B53"/>
  <c r="D52"/>
  <c r="C52"/>
  <c r="B52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D3"/>
  <c r="C3"/>
  <c r="B3"/>
  <c r="C2"/>
  <c r="D2"/>
  <c r="B2"/>
</calcChain>
</file>

<file path=xl/sharedStrings.xml><?xml version="1.0" encoding="utf-8"?>
<sst xmlns="http://schemas.openxmlformats.org/spreadsheetml/2006/main" count="34" uniqueCount="30">
  <si>
    <t>QTY</t>
  </si>
  <si>
    <t>DESCRIPTION</t>
  </si>
  <si>
    <t>JOBBER</t>
  </si>
  <si>
    <t>VOLTAGE</t>
  </si>
  <si>
    <t>EA</t>
  </si>
  <si>
    <t>MSRP</t>
  </si>
  <si>
    <t>CAT PAGE</t>
  </si>
  <si>
    <t>POP CODE</t>
  </si>
  <si>
    <t xml:space="preserve">                                                                           Confidential Price List</t>
  </si>
  <si>
    <t xml:space="preserve">                                                                           Prices are subject to change without notice.</t>
  </si>
  <si>
    <t xml:space="preserve">                                                                                   Supersedes all previous price sheets.</t>
  </si>
  <si>
    <t>N</t>
  </si>
  <si>
    <t>Vision X Lighting -1601 Boundary Blvd Auburn, WA 98001 Ph: 888-489-9820 Fx: 253-218-2905</t>
  </si>
  <si>
    <t>ITEM #</t>
  </si>
  <si>
    <r>
      <t xml:space="preserve">PART # </t>
    </r>
    <r>
      <rPr>
        <sz val="6"/>
        <rFont val="Arial"/>
        <family val="2"/>
      </rPr>
      <t>(Stock Code)</t>
    </r>
  </si>
  <si>
    <t>Models shown are stocked items, additional models avaiable for special order.</t>
  </si>
  <si>
    <t>Vision X Master Changes:</t>
  </si>
  <si>
    <t>New Product</t>
  </si>
  <si>
    <t>New Price</t>
  </si>
  <si>
    <t xml:space="preserve">Enter Stock Code\Part # </t>
  </si>
  <si>
    <t>Item #</t>
  </si>
  <si>
    <t>Jobber</t>
  </si>
  <si>
    <t>Description</t>
  </si>
  <si>
    <t>-</t>
  </si>
  <si>
    <t>DURA FLUSH MOUNTING BRACKETS</t>
  </si>
  <si>
    <t>DURA-460FLUSH</t>
  </si>
  <si>
    <t>DURA-660FLUSH</t>
  </si>
  <si>
    <t>11-65V DC</t>
  </si>
  <si>
    <t>DURA-660 WITH FLUSH MOUNT BRACKET - 60° BEAM PATTERN</t>
  </si>
  <si>
    <t>DURA-460 WITH FLUSH MOUNT BRACKET - 60° BEAM PATTERN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</si>
</sst>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[$$-409]#,##0.00_);[Red]\([$$-409]#,##0.00\)"/>
  </numFmts>
  <fonts count="25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20"/>
      <color indexed="8"/>
      <name val="Arial Black"/>
      <family val="2"/>
    </font>
    <font>
      <sz val="10"/>
      <name val="Arial"/>
      <family val="2"/>
    </font>
    <font>
      <sz val="18"/>
      <color indexed="8"/>
      <name val="Arial Black"/>
      <family val="2"/>
    </font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1"/>
      <color indexed="9"/>
      <name val="Arial"/>
      <family val="2"/>
    </font>
    <font>
      <sz val="8"/>
      <name val="MS Sans Serif"/>
      <family val="2"/>
    </font>
    <font>
      <sz val="11"/>
      <color theme="1"/>
      <name val="Calibri"/>
      <family val="3"/>
      <charset val="129"/>
      <scheme val="minor"/>
    </font>
    <font>
      <sz val="10"/>
      <color theme="1"/>
      <name val="Arial"/>
      <family val="2"/>
    </font>
    <font>
      <sz val="18"/>
      <color rgb="FF193F6F"/>
      <name val="Arial Black"/>
      <family val="2"/>
    </font>
    <font>
      <b/>
      <sz val="11"/>
      <color rgb="FF193F6F"/>
      <name val="Arial"/>
      <family val="2"/>
    </font>
    <font>
      <sz val="10"/>
      <color rgb="FF193F6F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8"/>
      <color rgb="FFFF0000"/>
      <name val="Arial"/>
      <family val="2"/>
    </font>
    <font>
      <sz val="8"/>
      <name val="Arial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93F6F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6" fillId="0" borderId="0"/>
    <xf numFmtId="0" fontId="16" fillId="0" borderId="0"/>
    <xf numFmtId="0" fontId="15" fillId="0" borderId="0">
      <alignment vertical="center"/>
    </xf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1" fontId="0" fillId="0" borderId="0" xfId="0" applyNumberFormat="1" applyAlignment="1">
      <alignment horizontal="left"/>
    </xf>
    <xf numFmtId="0" fontId="7" fillId="2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vertical="top"/>
    </xf>
    <xf numFmtId="0" fontId="9" fillId="2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1" xfId="0" applyFont="1" applyFill="1" applyBorder="1" applyAlignment="1"/>
    <xf numFmtId="0" fontId="0" fillId="0" borderId="0" xfId="0" applyFill="1" applyAlignment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vertical="top"/>
    </xf>
    <xf numFmtId="1" fontId="5" fillId="0" borderId="0" xfId="0" applyNumberFormat="1" applyFont="1" applyAlignment="1"/>
    <xf numFmtId="1" fontId="0" fillId="0" borderId="0" xfId="0" applyNumberFormat="1" applyAlignment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17" fillId="2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8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4" fillId="0" borderId="0" xfId="0" applyFont="1" applyFill="1" applyAlignment="1">
      <alignment horizontal="left"/>
    </xf>
    <xf numFmtId="0" fontId="13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44" fontId="13" fillId="3" borderId="0" xfId="1" applyFont="1" applyFill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14" fillId="0" borderId="0" xfId="0" applyNumberFormat="1" applyFont="1" applyFill="1" applyBorder="1" applyAlignment="1">
      <alignment vertical="top" wrapText="1"/>
    </xf>
    <xf numFmtId="0" fontId="2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1" fontId="2" fillId="0" borderId="0" xfId="0" applyNumberFormat="1" applyFont="1" applyFill="1" applyBorder="1" applyAlignment="1">
      <alignment vertical="top" wrapText="1"/>
    </xf>
    <xf numFmtId="1" fontId="23" fillId="0" borderId="0" xfId="0" applyNumberFormat="1" applyFont="1" applyFill="1" applyBorder="1" applyAlignment="1">
      <alignment vertical="top" wrapText="1"/>
    </xf>
    <xf numFmtId="164" fontId="23" fillId="0" borderId="0" xfId="0" applyNumberFormat="1" applyFont="1" applyFill="1" applyBorder="1" applyAlignment="1">
      <alignment vertical="top"/>
    </xf>
    <xf numFmtId="0" fontId="22" fillId="0" borderId="0" xfId="0" applyNumberFormat="1" applyFont="1" applyFill="1" applyBorder="1" applyAlignment="1">
      <alignment vertical="top" wrapText="1"/>
    </xf>
    <xf numFmtId="0" fontId="24" fillId="0" borderId="4" xfId="0" applyNumberFormat="1" applyFont="1" applyFill="1" applyBorder="1" applyAlignment="1">
      <alignment vertical="top" wrapText="1"/>
    </xf>
  </cellXfs>
  <cellStyles count="21">
    <cellStyle name="Currency" xfId="1" builtinId="4"/>
    <cellStyle name="Currency 2" xfId="2"/>
    <cellStyle name="Currency 2 2" xfId="3"/>
    <cellStyle name="Currency 2 2 2" xfId="4"/>
    <cellStyle name="Currency 2 2 3" xfId="5"/>
    <cellStyle name="Currency 2 3" xfId="6"/>
    <cellStyle name="Currency 3" xfId="7"/>
    <cellStyle name="Normal" xfId="0" builtinId="0"/>
    <cellStyle name="Normal 2" xfId="8"/>
    <cellStyle name="Normal 2 2" xfId="9"/>
    <cellStyle name="Normal 2 2 2" xfId="10"/>
    <cellStyle name="Normal 2 2 3" xfId="11"/>
    <cellStyle name="Normal 2 3" xfId="12"/>
    <cellStyle name="Normal 3" xfId="13"/>
    <cellStyle name="Normal 33" xfId="14"/>
    <cellStyle name="Normal 4" xfId="15"/>
    <cellStyle name="Percent 2" xfId="16"/>
    <cellStyle name="Percent 3" xfId="17"/>
    <cellStyle name="표준 2" xfId="18"/>
    <cellStyle name="표준 3" xfId="19"/>
    <cellStyle name="표준 5" xfId="20"/>
  </cellStyles>
  <dxfs count="26">
    <dxf>
      <alignment horizontal="left" textRotation="0" wrapText="0" indent="0" relativeIndent="255" justifyLastLine="0" shrinkToFit="0" readingOrder="0"/>
    </dxf>
    <dxf>
      <alignment horizontal="left" textRotation="0" wrapText="0" indent="0" relativeIndent="255" justifyLastLine="0" shrinkToFit="0" readingOrder="0"/>
    </dxf>
    <dxf>
      <alignment horizontal="left" textRotation="0" wrapText="0" indent="0" relativeIndent="255" justifyLastLine="0" shrinkToFit="0" readingOrder="0"/>
    </dxf>
    <dxf>
      <alignment horizontal="left" vertical="top" textRotation="0" wrapText="0" indent="0" relativeIndent="255" justifyLastLine="0" shrinkToFit="0" readingOrder="0"/>
      <protection locked="0" hidden="0"/>
    </dxf>
    <dxf>
      <fill>
        <patternFill>
          <fgColor indexed="64"/>
        </patternFill>
      </fill>
      <alignment horizontal="left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scheme val="none"/>
      </font>
      <fill>
        <patternFill patternType="solid">
          <fgColor indexed="64"/>
          <bgColor rgb="FF193F6F"/>
        </patternFill>
      </fill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$-409]#,##0.00_);[Red]\([$$-409]#,##0.00\)"/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$-409]#,##0.00_);[Red]\([$$-409]#,##0.00\)"/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9" defaultPivotStyle="PivotStyleLight16">
    <tableStyle name="TableStyleLight1 2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4</xdr:col>
      <xdr:colOff>161925</xdr:colOff>
      <xdr:row>5</xdr:row>
      <xdr:rowOff>76200</xdr:rowOff>
    </xdr:to>
    <xdr:pic>
      <xdr:nvPicPr>
        <xdr:cNvPr id="1096" name="Picture 3" descr="Vision-X---Web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31242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9:I11" insertRowShift="1" totalsRowShown="0" headerRowDxfId="18" dataDxfId="16" headerRowBorderDxfId="17" tableBorderDxfId="15">
  <autoFilter ref="A9:I11"/>
  <sortState ref="A10:I14">
    <sortCondition ref="A9:A14"/>
  </sortState>
  <tableColumns count="9">
    <tableColumn id="1" name="ITEM #" dataDxfId="14"/>
    <tableColumn id="22" name="PART # (Stock Code)" dataDxfId="13"/>
    <tableColumn id="3" name="MSRP" dataDxfId="12"/>
    <tableColumn id="8" name="JOBBER" dataDxfId="11"/>
    <tableColumn id="13" name="DESCRIPTION" dataDxfId="10"/>
    <tableColumn id="11" name="VOLTAGE" dataDxfId="9"/>
    <tableColumn id="4" name="CAT PAGE" dataDxfId="8"/>
    <tableColumn id="21" name="POP CODE" dataDxfId="7"/>
    <tableColumn id="5" name="QTY" dataDxfId="6"/>
  </tableColumns>
  <tableStyleInfo name="TableStyleLight1 2" showFirstColumn="0" showLastColumn="0" showRowStripes="1" showColumnStripes="0"/>
</table>
</file>

<file path=xl/tables/table2.xml><?xml version="1.0" encoding="utf-8"?>
<table xmlns="http://schemas.openxmlformats.org/spreadsheetml/2006/main" id="355" name="Table355" displayName="Table355" ref="A1:D58" totalsRowShown="0" headerRowDxfId="5" dataDxfId="4">
  <autoFilter ref="A1:D58"/>
  <tableColumns count="4">
    <tableColumn id="1" name="Enter Stock Code\Part # " dataDxfId="3"/>
    <tableColumn id="2" name="Item #" dataDxfId="2"/>
    <tableColumn id="3" name="Jobber" dataDxfId="1" dataCellStyle="Currency"/>
    <tableColumn id="4" name="Description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zoomScalePageLayoutView="130" workbookViewId="0">
      <selection activeCell="E13" sqref="E13"/>
    </sheetView>
  </sheetViews>
  <sheetFormatPr defaultRowHeight="12.75"/>
  <cols>
    <col min="1" max="1" width="20.42578125" style="3" customWidth="1"/>
    <col min="2" max="2" width="7.85546875" style="16" customWidth="1"/>
    <col min="3" max="3" width="8.28515625" style="3" customWidth="1"/>
    <col min="4" max="4" width="8.140625" style="3" customWidth="1"/>
    <col min="5" max="5" width="50.42578125" style="5" customWidth="1"/>
    <col min="6" max="6" width="8.28515625" style="3" customWidth="1"/>
    <col min="7" max="8" width="4.85546875" customWidth="1"/>
    <col min="9" max="9" width="4" customWidth="1"/>
    <col min="10" max="10" width="3.42578125" style="3" customWidth="1"/>
    <col min="11" max="12" width="9.140625" style="3"/>
    <col min="13" max="13" width="0" style="3" hidden="1" customWidth="1"/>
    <col min="14" max="16384" width="9.140625" style="3"/>
  </cols>
  <sheetData>
    <row r="1" spans="1:12" ht="28.5" customHeight="1">
      <c r="A1" s="2"/>
      <c r="B1" s="15"/>
      <c r="C1" s="8"/>
      <c r="D1" s="6"/>
      <c r="F1" s="6"/>
      <c r="G1" s="3"/>
      <c r="H1" s="3"/>
      <c r="I1" s="19" t="s">
        <v>24</v>
      </c>
    </row>
    <row r="2" spans="1:12" ht="18" customHeight="1">
      <c r="A2" s="2"/>
      <c r="B2" s="15"/>
      <c r="C2" s="4"/>
      <c r="F2" s="4"/>
      <c r="G2" s="3"/>
      <c r="H2" s="3"/>
      <c r="I2" s="22"/>
    </row>
    <row r="3" spans="1:12" ht="18" customHeight="1">
      <c r="A3" s="2"/>
      <c r="B3" s="15"/>
      <c r="C3" s="9"/>
      <c r="D3" s="10"/>
      <c r="E3" s="17"/>
      <c r="F3" s="17"/>
      <c r="G3" s="17"/>
      <c r="H3" s="17"/>
      <c r="I3" s="21" t="s">
        <v>8</v>
      </c>
    </row>
    <row r="4" spans="1:12" ht="18" customHeight="1">
      <c r="A4" s="2"/>
      <c r="B4" s="15"/>
      <c r="C4" s="11"/>
      <c r="D4" s="11"/>
      <c r="F4" s="2"/>
      <c r="G4" s="2"/>
      <c r="H4" s="2"/>
      <c r="I4" s="23" t="s">
        <v>10</v>
      </c>
    </row>
    <row r="5" spans="1:12" ht="18" customHeight="1">
      <c r="A5" s="2"/>
      <c r="B5" s="15"/>
      <c r="C5" s="9"/>
      <c r="D5" s="10"/>
      <c r="E5" s="17"/>
      <c r="F5" s="17"/>
      <c r="G5" s="17"/>
      <c r="H5" s="21"/>
      <c r="I5" s="21" t="s">
        <v>9</v>
      </c>
    </row>
    <row r="6" spans="1:12" ht="18" customHeight="1">
      <c r="A6" s="2"/>
      <c r="B6" s="15"/>
      <c r="C6" s="1"/>
      <c r="G6" s="1"/>
      <c r="H6" s="1"/>
      <c r="I6" s="23" t="s">
        <v>15</v>
      </c>
    </row>
    <row r="7" spans="1:12" ht="20.25" customHeight="1">
      <c r="A7" s="20" t="s">
        <v>12</v>
      </c>
      <c r="B7" s="18"/>
      <c r="C7" s="18"/>
      <c r="D7" s="18"/>
      <c r="E7" s="18"/>
      <c r="F7" s="18"/>
      <c r="G7" s="18"/>
      <c r="H7" s="18"/>
      <c r="I7" s="18"/>
    </row>
    <row r="8" spans="1:12" s="11" customFormat="1" ht="20.25" customHeight="1">
      <c r="A8" s="24" t="s">
        <v>16</v>
      </c>
      <c r="B8" s="27"/>
      <c r="C8" s="25" t="s">
        <v>17</v>
      </c>
      <c r="D8" s="27"/>
      <c r="E8" s="26" t="s">
        <v>18</v>
      </c>
      <c r="F8" s="27"/>
      <c r="G8" s="27"/>
      <c r="H8" s="27"/>
      <c r="I8" s="27"/>
      <c r="L8" s="26"/>
    </row>
    <row r="9" spans="1:12" ht="26.25" customHeight="1" thickBot="1">
      <c r="A9" s="12" t="s">
        <v>13</v>
      </c>
      <c r="B9" s="12" t="s">
        <v>14</v>
      </c>
      <c r="C9" s="12" t="s">
        <v>5</v>
      </c>
      <c r="D9" s="13" t="s">
        <v>2</v>
      </c>
      <c r="E9" s="12" t="s">
        <v>1</v>
      </c>
      <c r="F9" s="12" t="s">
        <v>3</v>
      </c>
      <c r="G9" s="12" t="s">
        <v>6</v>
      </c>
      <c r="H9" s="12" t="s">
        <v>7</v>
      </c>
      <c r="I9" s="12" t="s">
        <v>0</v>
      </c>
    </row>
    <row r="10" spans="1:12" ht="11.25" customHeight="1">
      <c r="A10" s="39" t="s">
        <v>25</v>
      </c>
      <c r="B10" s="37">
        <v>9892993</v>
      </c>
      <c r="C10" s="38">
        <f>Table2[[#This Row],[JOBBER]]*1.25</f>
        <v>186.25</v>
      </c>
      <c r="D10" s="38">
        <v>149</v>
      </c>
      <c r="E10" s="7" t="s">
        <v>29</v>
      </c>
      <c r="F10" s="35" t="s">
        <v>27</v>
      </c>
      <c r="G10" s="7" t="s">
        <v>23</v>
      </c>
      <c r="H10" s="35" t="s">
        <v>11</v>
      </c>
      <c r="I10" s="7" t="s">
        <v>4</v>
      </c>
      <c r="J10" s="33"/>
    </row>
    <row r="11" spans="1:12" ht="11.25" customHeight="1">
      <c r="A11" s="34" t="s">
        <v>26</v>
      </c>
      <c r="B11" s="36">
        <v>9893006</v>
      </c>
      <c r="C11" s="38">
        <f>Table2[[#This Row],[JOBBER]]*1.25</f>
        <v>261.25</v>
      </c>
      <c r="D11" s="14">
        <v>209</v>
      </c>
      <c r="E11" s="7" t="s">
        <v>28</v>
      </c>
      <c r="F11" s="40" t="s">
        <v>27</v>
      </c>
      <c r="G11" s="35" t="s">
        <v>23</v>
      </c>
      <c r="H11" s="35" t="s">
        <v>11</v>
      </c>
      <c r="I11" s="35" t="s">
        <v>4</v>
      </c>
      <c r="J11" s="33"/>
    </row>
    <row r="12" spans="1:12" ht="11.25" customHeight="1">
      <c r="A12" s="34"/>
      <c r="B12" s="36"/>
      <c r="C12" s="38"/>
      <c r="D12" s="14"/>
      <c r="E12" s="7"/>
      <c r="F12" s="35"/>
      <c r="G12" s="35"/>
      <c r="H12" s="35"/>
      <c r="I12" s="35"/>
      <c r="J12" s="33"/>
    </row>
    <row r="13" spans="1:12" ht="11.25" customHeight="1">
      <c r="A13" s="34"/>
      <c r="B13" s="36"/>
      <c r="C13" s="38"/>
      <c r="D13" s="14"/>
      <c r="E13" s="7"/>
      <c r="F13" s="35"/>
      <c r="G13" s="35"/>
      <c r="H13" s="35"/>
      <c r="I13" s="33"/>
    </row>
    <row r="14" spans="1:12" ht="11.25" customHeight="1">
      <c r="A14" s="34"/>
      <c r="B14" s="36"/>
      <c r="C14" s="38"/>
      <c r="D14" s="14"/>
      <c r="E14" s="7"/>
      <c r="F14" s="35"/>
      <c r="G14" s="35"/>
      <c r="H14" s="35"/>
      <c r="I14" s="33"/>
    </row>
  </sheetData>
  <phoneticPr fontId="2" type="noConversion"/>
  <pageMargins left="0.2" right="1" top="0" bottom="1.28" header="0" footer="0.25"/>
  <pageSetup scale="84" fitToHeight="8" orientation="portrait" horizontalDpi="1200" verticalDpi="1200" r:id="rId1"/>
  <headerFooter differentFirst="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58"/>
  <sheetViews>
    <sheetView workbookViewId="0">
      <selection activeCell="A16" sqref="A16"/>
    </sheetView>
  </sheetViews>
  <sheetFormatPr defaultRowHeight="12.75"/>
  <cols>
    <col min="1" max="1" width="28" style="29" customWidth="1"/>
    <col min="2" max="2" width="17" style="29" customWidth="1"/>
    <col min="3" max="3" width="10.28515625" style="30" customWidth="1"/>
    <col min="4" max="4" width="44" style="29" bestFit="1" customWidth="1"/>
  </cols>
  <sheetData>
    <row r="1" spans="1:4" ht="15">
      <c r="A1" s="28" t="s">
        <v>19</v>
      </c>
      <c r="B1" s="28" t="s">
        <v>20</v>
      </c>
      <c r="C1" s="31" t="s">
        <v>21</v>
      </c>
      <c r="D1" s="28" t="s">
        <v>22</v>
      </c>
    </row>
    <row r="2" spans="1:4">
      <c r="A2" s="32"/>
      <c r="B2" s="29" t="str">
        <f>IF(A2="","",VLOOKUP(A2,Products!B:M,12,FALSE))</f>
        <v/>
      </c>
      <c r="C2" s="30" t="str">
        <f>IF(A2="","",VLOOKUP(A2,Products!B:M,3,FALSE))</f>
        <v/>
      </c>
      <c r="D2" s="29" t="str">
        <f>IF(A2="","",VLOOKUP(A2,Products!B:M,4,FALSE))</f>
        <v/>
      </c>
    </row>
    <row r="3" spans="1:4">
      <c r="A3" s="32"/>
      <c r="B3" s="29" t="str">
        <f>IF(A3="","",VLOOKUP(A3,Products!B:M,12,FALSE))</f>
        <v/>
      </c>
      <c r="C3" s="30" t="str">
        <f>IF(A3="","",VLOOKUP(A3,Products!B:M,3,FALSE))</f>
        <v/>
      </c>
      <c r="D3" s="29" t="str">
        <f>IF(A3="","",VLOOKUP(A3,Products!B:M,4,FALSE))</f>
        <v/>
      </c>
    </row>
    <row r="4" spans="1:4">
      <c r="A4" s="32"/>
      <c r="B4" s="29" t="str">
        <f>IF(A4="","",VLOOKUP(A4,Products!B:M,12,FALSE))</f>
        <v/>
      </c>
      <c r="C4" s="30" t="str">
        <f>IF(A4="","",VLOOKUP(A4,Products!B:M,3,FALSE))</f>
        <v/>
      </c>
      <c r="D4" s="29" t="str">
        <f>IF(A4="","",VLOOKUP(A4,Products!B:M,4,FALSE))</f>
        <v/>
      </c>
    </row>
    <row r="5" spans="1:4">
      <c r="A5" s="32"/>
      <c r="B5" s="29" t="str">
        <f>IF(A5="","",VLOOKUP(A5,Products!B:M,12,FALSE))</f>
        <v/>
      </c>
      <c r="C5" s="30" t="str">
        <f>IF(A5="","",VLOOKUP(A5,Products!B:M,3,FALSE))</f>
        <v/>
      </c>
      <c r="D5" s="29" t="str">
        <f>IF(A5="","",VLOOKUP(A5,Products!B:M,4,FALSE))</f>
        <v/>
      </c>
    </row>
    <row r="6" spans="1:4">
      <c r="A6" s="32"/>
      <c r="B6" s="29" t="str">
        <f>IF(A6="","",VLOOKUP(A6,Products!B:M,12,FALSE))</f>
        <v/>
      </c>
      <c r="C6" s="30" t="str">
        <f>IF(A6="","",VLOOKUP(A6,Products!B:M,3,FALSE))</f>
        <v/>
      </c>
      <c r="D6" s="29" t="str">
        <f>IF(A6="","",VLOOKUP(A6,Products!B:M,4,FALSE))</f>
        <v/>
      </c>
    </row>
    <row r="7" spans="1:4">
      <c r="A7" s="32"/>
      <c r="B7" s="29" t="str">
        <f>IF(A7="","",VLOOKUP(A7,Products!B:M,12,FALSE))</f>
        <v/>
      </c>
      <c r="C7" s="30" t="str">
        <f>IF(A7="","",VLOOKUP(A7,Products!B:M,3,FALSE))</f>
        <v/>
      </c>
      <c r="D7" s="29" t="str">
        <f>IF(A7="","",VLOOKUP(A7,Products!B:M,4,FALSE))</f>
        <v/>
      </c>
    </row>
    <row r="8" spans="1:4">
      <c r="A8" s="32"/>
      <c r="B8" s="29" t="str">
        <f>IF(A8="","",VLOOKUP(A8,Products!B:M,12,FALSE))</f>
        <v/>
      </c>
      <c r="C8" s="30" t="str">
        <f>IF(A8="","",VLOOKUP(A8,Products!B:M,3,FALSE))</f>
        <v/>
      </c>
      <c r="D8" s="29" t="str">
        <f>IF(A8="","",VLOOKUP(A8,Products!B:M,4,FALSE))</f>
        <v/>
      </c>
    </row>
    <row r="9" spans="1:4">
      <c r="A9" s="32"/>
      <c r="B9" s="29" t="str">
        <f>IF(A9="","",VLOOKUP(A9,Products!B:M,12,FALSE))</f>
        <v/>
      </c>
      <c r="C9" s="30" t="str">
        <f>IF(A9="","",VLOOKUP(A9,Products!B:M,3,FALSE))</f>
        <v/>
      </c>
      <c r="D9" s="29" t="str">
        <f>IF(A9="","",VLOOKUP(A9,Products!B:M,4,FALSE))</f>
        <v/>
      </c>
    </row>
    <row r="10" spans="1:4">
      <c r="A10" s="32"/>
      <c r="B10" s="29" t="str">
        <f>IF(A10="","",VLOOKUP(A10,Products!B:M,12,FALSE))</f>
        <v/>
      </c>
      <c r="C10" s="30" t="str">
        <f>IF(A10="","",VLOOKUP(A10,Products!B:M,3,FALSE))</f>
        <v/>
      </c>
      <c r="D10" s="29" t="str">
        <f>IF(A10="","",VLOOKUP(A10,Products!B:M,4,FALSE))</f>
        <v/>
      </c>
    </row>
    <row r="11" spans="1:4">
      <c r="A11" s="32"/>
      <c r="B11" s="29" t="str">
        <f>IF(A11="","",VLOOKUP(A11,Products!B:M,12,FALSE))</f>
        <v/>
      </c>
      <c r="C11" s="30" t="str">
        <f>IF(A11="","",VLOOKUP(A11,Products!B:M,3,FALSE))</f>
        <v/>
      </c>
      <c r="D11" s="29" t="str">
        <f>IF(A11="","",VLOOKUP(A11,Products!B:M,4,FALSE))</f>
        <v/>
      </c>
    </row>
    <row r="12" spans="1:4">
      <c r="A12" s="32"/>
      <c r="B12" s="29" t="str">
        <f>IF(A12="","",VLOOKUP(A12,Products!B:M,12,FALSE))</f>
        <v/>
      </c>
      <c r="C12" s="30" t="str">
        <f>IF(A12="","",VLOOKUP(A12,Products!B:M,3,FALSE))</f>
        <v/>
      </c>
      <c r="D12" s="29" t="str">
        <f>IF(A12="","",VLOOKUP(A12,Products!B:M,4,FALSE))</f>
        <v/>
      </c>
    </row>
    <row r="13" spans="1:4">
      <c r="A13" s="32"/>
      <c r="B13" s="29" t="str">
        <f>IF(A13="","",VLOOKUP(A13,Products!B:M,12,FALSE))</f>
        <v/>
      </c>
      <c r="C13" s="30" t="str">
        <f>IF(A13="","",VLOOKUP(A13,Products!B:M,3,FALSE))</f>
        <v/>
      </c>
      <c r="D13" s="29" t="str">
        <f>IF(A13="","",VLOOKUP(A13,Products!B:M,4,FALSE))</f>
        <v/>
      </c>
    </row>
    <row r="14" spans="1:4">
      <c r="A14" s="32"/>
      <c r="B14" s="29" t="str">
        <f>IF(A14="","",VLOOKUP(A14,Products!B:M,12,FALSE))</f>
        <v/>
      </c>
      <c r="C14" s="30" t="str">
        <f>IF(A14="","",VLOOKUP(A14,Products!B:M,3,FALSE))</f>
        <v/>
      </c>
      <c r="D14" s="29" t="str">
        <f>IF(A14="","",VLOOKUP(A14,Products!B:M,4,FALSE))</f>
        <v/>
      </c>
    </row>
    <row r="15" spans="1:4">
      <c r="A15" s="32"/>
      <c r="B15" s="29" t="str">
        <f>IF(A15="","",VLOOKUP(A15,Products!B:M,12,FALSE))</f>
        <v/>
      </c>
      <c r="C15" s="30" t="str">
        <f>IF(A15="","",VLOOKUP(A15,Products!B:M,3,FALSE))</f>
        <v/>
      </c>
      <c r="D15" s="29" t="str">
        <f>IF(A15="","",VLOOKUP(A15,Products!B:M,4,FALSE))</f>
        <v/>
      </c>
    </row>
    <row r="16" spans="1:4">
      <c r="A16" s="32"/>
      <c r="B16" s="29" t="str">
        <f>IF(A16="","",VLOOKUP(A16,Products!B:M,12,FALSE))</f>
        <v/>
      </c>
      <c r="C16" s="30" t="str">
        <f>IF(A16="","",VLOOKUP(A16,Products!B:M,3,FALSE))</f>
        <v/>
      </c>
      <c r="D16" s="29" t="str">
        <f>IF(A16="","",VLOOKUP(A16,Products!B:M,4,FALSE))</f>
        <v/>
      </c>
    </row>
    <row r="17" spans="1:4">
      <c r="A17" s="32"/>
      <c r="B17" s="29" t="str">
        <f>IF(A17="","",VLOOKUP(A17,Products!B:M,12,FALSE))</f>
        <v/>
      </c>
      <c r="C17" s="30" t="str">
        <f>IF(A17="","",VLOOKUP(A17,Products!B:M,3,FALSE))</f>
        <v/>
      </c>
      <c r="D17" s="29" t="str">
        <f>IF(A17="","",VLOOKUP(A17,Products!B:M,4,FALSE))</f>
        <v/>
      </c>
    </row>
    <row r="18" spans="1:4">
      <c r="A18" s="32"/>
      <c r="B18" s="29" t="str">
        <f>IF(A18="","",VLOOKUP(A18,Products!B:M,12,FALSE))</f>
        <v/>
      </c>
      <c r="C18" s="30" t="str">
        <f>IF(A18="","",VLOOKUP(A18,Products!B:M,3,FALSE))</f>
        <v/>
      </c>
      <c r="D18" s="29" t="str">
        <f>IF(A18="","",VLOOKUP(A18,Products!B:M,4,FALSE))</f>
        <v/>
      </c>
    </row>
    <row r="19" spans="1:4">
      <c r="A19" s="32"/>
      <c r="B19" s="29" t="str">
        <f>IF(A19="","",VLOOKUP(A19,Products!B:M,12,FALSE))</f>
        <v/>
      </c>
      <c r="C19" s="30" t="str">
        <f>IF(A19="","",VLOOKUP(A19,Products!B:M,3,FALSE))</f>
        <v/>
      </c>
      <c r="D19" s="29" t="str">
        <f>IF(A19="","",VLOOKUP(A19,Products!B:M,4,FALSE))</f>
        <v/>
      </c>
    </row>
    <row r="20" spans="1:4">
      <c r="A20" s="32"/>
      <c r="B20" s="29" t="str">
        <f>IF(A20="","",VLOOKUP(A20,Products!B:M,12,FALSE))</f>
        <v/>
      </c>
      <c r="C20" s="30" t="str">
        <f>IF(A20="","",VLOOKUP(A20,Products!B:M,3,FALSE))</f>
        <v/>
      </c>
      <c r="D20" s="29" t="str">
        <f>IF(A20="","",VLOOKUP(A20,Products!B:M,4,FALSE))</f>
        <v/>
      </c>
    </row>
    <row r="21" spans="1:4">
      <c r="A21" s="32"/>
      <c r="B21" s="29" t="str">
        <f>IF(A21="","",VLOOKUP(A21,Products!B:M,12,FALSE))</f>
        <v/>
      </c>
      <c r="C21" s="30" t="str">
        <f>IF(A21="","",VLOOKUP(A21,Products!B:M,3,FALSE))</f>
        <v/>
      </c>
      <c r="D21" s="29" t="str">
        <f>IF(A21="","",VLOOKUP(A21,Products!B:M,4,FALSE))</f>
        <v/>
      </c>
    </row>
    <row r="22" spans="1:4">
      <c r="A22" s="32"/>
      <c r="B22" s="29" t="str">
        <f>IF(A22="","",VLOOKUP(A22,Products!B:M,12,FALSE))</f>
        <v/>
      </c>
      <c r="C22" s="30" t="str">
        <f>IF(A22="","",VLOOKUP(A22,Products!B:M,3,FALSE))</f>
        <v/>
      </c>
      <c r="D22" s="29" t="str">
        <f>IF(A22="","",VLOOKUP(A22,Products!B:M,4,FALSE))</f>
        <v/>
      </c>
    </row>
    <row r="23" spans="1:4">
      <c r="A23" s="32"/>
      <c r="B23" s="29" t="str">
        <f>IF(A23="","",VLOOKUP(A23,Products!B:M,12,FALSE))</f>
        <v/>
      </c>
      <c r="C23" s="30" t="str">
        <f>IF(A23="","",VLOOKUP(A23,Products!B:M,3,FALSE))</f>
        <v/>
      </c>
      <c r="D23" s="29" t="str">
        <f>IF(A23="","",VLOOKUP(A23,Products!B:M,4,FALSE))</f>
        <v/>
      </c>
    </row>
    <row r="24" spans="1:4">
      <c r="A24" s="32"/>
      <c r="B24" s="29" t="str">
        <f>IF(A24="","",VLOOKUP(A24,Products!B:M,12,FALSE))</f>
        <v/>
      </c>
      <c r="C24" s="30" t="str">
        <f>IF(A24="","",VLOOKUP(A24,Products!B:M,3,FALSE))</f>
        <v/>
      </c>
      <c r="D24" s="29" t="str">
        <f>IF(A24="","",VLOOKUP(A24,Products!B:M,4,FALSE))</f>
        <v/>
      </c>
    </row>
    <row r="25" spans="1:4">
      <c r="A25" s="32"/>
      <c r="B25" s="29" t="str">
        <f>IF(A25="","",VLOOKUP(A25,Products!B:M,12,FALSE))</f>
        <v/>
      </c>
      <c r="C25" s="30" t="str">
        <f>IF(A25="","",VLOOKUP(A25,Products!B:M,3,FALSE))</f>
        <v/>
      </c>
      <c r="D25" s="29" t="str">
        <f>IF(A25="","",VLOOKUP(A25,Products!B:M,4,FALSE))</f>
        <v/>
      </c>
    </row>
    <row r="26" spans="1:4">
      <c r="A26" s="32"/>
      <c r="B26" s="29" t="str">
        <f>IF(A26="","",VLOOKUP(A26,Products!B:M,12,FALSE))</f>
        <v/>
      </c>
      <c r="C26" s="30" t="str">
        <f>IF(A26="","",VLOOKUP(A26,Products!B:M,3,FALSE))</f>
        <v/>
      </c>
      <c r="D26" s="29" t="str">
        <f>IF(A26="","",VLOOKUP(A26,Products!B:M,4,FALSE))</f>
        <v/>
      </c>
    </row>
    <row r="27" spans="1:4">
      <c r="A27" s="32"/>
      <c r="B27" s="29" t="str">
        <f>IF(A27="","",VLOOKUP(A27,Products!B:M,12,FALSE))</f>
        <v/>
      </c>
      <c r="C27" s="30" t="str">
        <f>IF(A27="","",VLOOKUP(A27,Products!B:M,3,FALSE))</f>
        <v/>
      </c>
      <c r="D27" s="29" t="str">
        <f>IF(A27="","",VLOOKUP(A27,Products!B:M,4,FALSE))</f>
        <v/>
      </c>
    </row>
    <row r="28" spans="1:4">
      <c r="A28" s="32"/>
      <c r="B28" s="29" t="str">
        <f>IF(A28="","",VLOOKUP(A28,Products!B:M,12,FALSE))</f>
        <v/>
      </c>
      <c r="C28" s="30" t="str">
        <f>IF(A28="","",VLOOKUP(A28,Products!B:M,3,FALSE))</f>
        <v/>
      </c>
      <c r="D28" s="29" t="str">
        <f>IF(A28="","",VLOOKUP(A28,Products!B:M,4,FALSE))</f>
        <v/>
      </c>
    </row>
    <row r="29" spans="1:4">
      <c r="A29" s="32"/>
      <c r="B29" s="29" t="str">
        <f>IF(A29="","",VLOOKUP(A29,Products!B:M,12,FALSE))</f>
        <v/>
      </c>
      <c r="C29" s="30" t="str">
        <f>IF(A29="","",VLOOKUP(A29,Products!B:M,3,FALSE))</f>
        <v/>
      </c>
      <c r="D29" s="29" t="str">
        <f>IF(A29="","",VLOOKUP(A29,Products!B:M,4,FALSE))</f>
        <v/>
      </c>
    </row>
    <row r="30" spans="1:4">
      <c r="A30" s="32"/>
      <c r="B30" s="29" t="str">
        <f>IF(A30="","",VLOOKUP(A30,Products!B:M,12,FALSE))</f>
        <v/>
      </c>
      <c r="C30" s="30" t="str">
        <f>IF(A30="","",VLOOKUP(A30,Products!B:M,3,FALSE))</f>
        <v/>
      </c>
      <c r="D30" s="29" t="str">
        <f>IF(A30="","",VLOOKUP(A30,Products!B:M,4,FALSE))</f>
        <v/>
      </c>
    </row>
    <row r="31" spans="1:4">
      <c r="A31" s="32"/>
      <c r="B31" s="29" t="str">
        <f>IF(A31="","",VLOOKUP(A31,Products!B:M,12,FALSE))</f>
        <v/>
      </c>
      <c r="C31" s="30" t="str">
        <f>IF(A31="","",VLOOKUP(A31,Products!B:M,3,FALSE))</f>
        <v/>
      </c>
      <c r="D31" s="29" t="str">
        <f>IF(A31="","",VLOOKUP(A31,Products!B:M,4,FALSE))</f>
        <v/>
      </c>
    </row>
    <row r="32" spans="1:4">
      <c r="A32" s="32"/>
      <c r="B32" s="29" t="str">
        <f>IF(A32="","",VLOOKUP(A32,Products!B:M,12,FALSE))</f>
        <v/>
      </c>
      <c r="C32" s="30" t="str">
        <f>IF(A32="","",VLOOKUP(A32,Products!B:M,3,FALSE))</f>
        <v/>
      </c>
      <c r="D32" s="29" t="str">
        <f>IF(A32="","",VLOOKUP(A32,Products!B:M,4,FALSE))</f>
        <v/>
      </c>
    </row>
    <row r="33" spans="1:4">
      <c r="A33" s="32"/>
      <c r="B33" s="29" t="str">
        <f>IF(A33="","",VLOOKUP(A33,Products!B:M,12,FALSE))</f>
        <v/>
      </c>
      <c r="C33" s="30" t="str">
        <f>IF(A33="","",VLOOKUP(A33,Products!B:M,3,FALSE))</f>
        <v/>
      </c>
      <c r="D33" s="29" t="str">
        <f>IF(A33="","",VLOOKUP(A33,Products!B:M,4,FALSE))</f>
        <v/>
      </c>
    </row>
    <row r="34" spans="1:4">
      <c r="A34" s="32"/>
      <c r="B34" s="29" t="str">
        <f>IF(A34="","",VLOOKUP(A34,Products!B:M,12,FALSE))</f>
        <v/>
      </c>
      <c r="C34" s="30" t="str">
        <f>IF(A34="","",VLOOKUP(A34,Products!B:M,3,FALSE))</f>
        <v/>
      </c>
      <c r="D34" s="29" t="str">
        <f>IF(A34="","",VLOOKUP(A34,Products!B:M,4,FALSE))</f>
        <v/>
      </c>
    </row>
    <row r="35" spans="1:4">
      <c r="A35" s="32"/>
      <c r="B35" s="29" t="str">
        <f>IF(A35="","",VLOOKUP(A35,Products!B:M,12,FALSE))</f>
        <v/>
      </c>
      <c r="C35" s="30" t="str">
        <f>IF(A35="","",VLOOKUP(A35,Products!B:M,3,FALSE))</f>
        <v/>
      </c>
      <c r="D35" s="29" t="str">
        <f>IF(A35="","",VLOOKUP(A35,Products!B:M,4,FALSE))</f>
        <v/>
      </c>
    </row>
    <row r="36" spans="1:4">
      <c r="A36" s="32"/>
      <c r="B36" s="29" t="str">
        <f>IF(A36="","",VLOOKUP(A36,Products!B:M,12,FALSE))</f>
        <v/>
      </c>
      <c r="C36" s="30" t="str">
        <f>IF(A36="","",VLOOKUP(A36,Products!B:M,3,FALSE))</f>
        <v/>
      </c>
      <c r="D36" s="29" t="str">
        <f>IF(A36="","",VLOOKUP(A36,Products!B:M,4,FALSE))</f>
        <v/>
      </c>
    </row>
    <row r="37" spans="1:4">
      <c r="A37" s="32"/>
      <c r="B37" s="29" t="str">
        <f>IF(A37="","",VLOOKUP(A37,Products!B:M,12,FALSE))</f>
        <v/>
      </c>
      <c r="C37" s="30" t="str">
        <f>IF(A37="","",VLOOKUP(A37,Products!B:M,3,FALSE))</f>
        <v/>
      </c>
      <c r="D37" s="29" t="str">
        <f>IF(A37="","",VLOOKUP(A37,Products!B:M,4,FALSE))</f>
        <v/>
      </c>
    </row>
    <row r="38" spans="1:4">
      <c r="A38" s="32"/>
      <c r="B38" s="29" t="str">
        <f>IF(A38="","",VLOOKUP(A38,Products!B:M,12,FALSE))</f>
        <v/>
      </c>
      <c r="C38" s="30" t="str">
        <f>IF(A38="","",VLOOKUP(A38,Products!B:M,3,FALSE))</f>
        <v/>
      </c>
      <c r="D38" s="29" t="str">
        <f>IF(A38="","",VLOOKUP(A38,Products!B:M,4,FALSE))</f>
        <v/>
      </c>
    </row>
    <row r="39" spans="1:4">
      <c r="A39" s="32"/>
      <c r="B39" s="29" t="str">
        <f>IF(A39="","",VLOOKUP(A39,Products!B:M,12,FALSE))</f>
        <v/>
      </c>
      <c r="C39" s="30" t="str">
        <f>IF(A39="","",VLOOKUP(A39,Products!B:M,3,FALSE))</f>
        <v/>
      </c>
      <c r="D39" s="29" t="str">
        <f>IF(A39="","",VLOOKUP(A39,Products!B:M,4,FALSE))</f>
        <v/>
      </c>
    </row>
    <row r="40" spans="1:4">
      <c r="A40" s="32"/>
      <c r="B40" s="29" t="str">
        <f>IF(A40="","",VLOOKUP(A40,Products!B:M,12,FALSE))</f>
        <v/>
      </c>
      <c r="C40" s="30" t="str">
        <f>IF(A40="","",VLOOKUP(A40,Products!B:M,3,FALSE))</f>
        <v/>
      </c>
      <c r="D40" s="29" t="str">
        <f>IF(A40="","",VLOOKUP(A40,Products!B:M,4,FALSE))</f>
        <v/>
      </c>
    </row>
    <row r="41" spans="1:4">
      <c r="A41" s="32"/>
      <c r="B41" s="29" t="str">
        <f>IF(A41="","",VLOOKUP(A41,Products!B:M,12,FALSE))</f>
        <v/>
      </c>
      <c r="C41" s="30" t="str">
        <f>IF(A41="","",VLOOKUP(A41,Products!B:M,3,FALSE))</f>
        <v/>
      </c>
      <c r="D41" s="29" t="str">
        <f>IF(A41="","",VLOOKUP(A41,Products!B:M,4,FALSE))</f>
        <v/>
      </c>
    </row>
    <row r="42" spans="1:4">
      <c r="A42" s="32"/>
      <c r="B42" s="29" t="str">
        <f>IF(A42="","",VLOOKUP(A42,Products!B:M,12,FALSE))</f>
        <v/>
      </c>
      <c r="C42" s="30" t="str">
        <f>IF(A42="","",VLOOKUP(A42,Products!B:M,3,FALSE))</f>
        <v/>
      </c>
      <c r="D42" s="29" t="str">
        <f>IF(A42="","",VLOOKUP(A42,Products!B:M,4,FALSE))</f>
        <v/>
      </c>
    </row>
    <row r="43" spans="1:4">
      <c r="A43" s="32"/>
      <c r="B43" s="29" t="str">
        <f>IF(A43="","",VLOOKUP(A43,Products!B:M,12,FALSE))</f>
        <v/>
      </c>
      <c r="C43" s="30" t="str">
        <f>IF(A43="","",VLOOKUP(A43,Products!B:M,3,FALSE))</f>
        <v/>
      </c>
      <c r="D43" s="29" t="str">
        <f>IF(A43="","",VLOOKUP(A43,Products!B:M,4,FALSE))</f>
        <v/>
      </c>
    </row>
    <row r="44" spans="1:4">
      <c r="A44" s="32"/>
      <c r="B44" s="29" t="str">
        <f>IF(A44="","",VLOOKUP(A44,Products!B:M,12,FALSE))</f>
        <v/>
      </c>
      <c r="C44" s="30" t="str">
        <f>IF(A44="","",VLOOKUP(A44,Products!B:M,3,FALSE))</f>
        <v/>
      </c>
      <c r="D44" s="29" t="str">
        <f>IF(A44="","",VLOOKUP(A44,Products!B:M,4,FALSE))</f>
        <v/>
      </c>
    </row>
    <row r="45" spans="1:4">
      <c r="A45" s="32"/>
      <c r="B45" s="29" t="str">
        <f>IF(A45="","",VLOOKUP(A45,Products!B:M,12,FALSE))</f>
        <v/>
      </c>
      <c r="C45" s="30" t="str">
        <f>IF(A45="","",VLOOKUP(A45,Products!B:M,3,FALSE))</f>
        <v/>
      </c>
      <c r="D45" s="29" t="str">
        <f>IF(A45="","",VLOOKUP(A45,Products!B:M,4,FALSE))</f>
        <v/>
      </c>
    </row>
    <row r="46" spans="1:4">
      <c r="A46" s="32"/>
      <c r="B46" s="29" t="str">
        <f>IF(A46="","",VLOOKUP(A46,Products!B:M,12,FALSE))</f>
        <v/>
      </c>
      <c r="C46" s="30" t="str">
        <f>IF(A46="","",VLOOKUP(A46,Products!B:M,3,FALSE))</f>
        <v/>
      </c>
      <c r="D46" s="29" t="str">
        <f>IF(A46="","",VLOOKUP(A46,Products!B:M,4,FALSE))</f>
        <v/>
      </c>
    </row>
    <row r="47" spans="1:4">
      <c r="A47" s="32"/>
      <c r="B47" s="29" t="str">
        <f>IF(A47="","",VLOOKUP(A47,Products!B:M,12,FALSE))</f>
        <v/>
      </c>
      <c r="C47" s="30" t="str">
        <f>IF(A47="","",VLOOKUP(A47,Products!B:M,3,FALSE))</f>
        <v/>
      </c>
      <c r="D47" s="29" t="str">
        <f>IF(A47="","",VLOOKUP(A47,Products!B:M,4,FALSE))</f>
        <v/>
      </c>
    </row>
    <row r="48" spans="1:4">
      <c r="A48" s="32"/>
      <c r="B48" s="29" t="str">
        <f>IF(A48="","",VLOOKUP(A48,Products!B:M,12,FALSE))</f>
        <v/>
      </c>
      <c r="C48" s="30" t="str">
        <f>IF(A48="","",VLOOKUP(A48,Products!B:M,3,FALSE))</f>
        <v/>
      </c>
      <c r="D48" s="29" t="str">
        <f>IF(A48="","",VLOOKUP(A48,Products!B:M,4,FALSE))</f>
        <v/>
      </c>
    </row>
    <row r="49" spans="1:4">
      <c r="A49" s="32"/>
      <c r="B49" s="29" t="str">
        <f>IF(A49="","",VLOOKUP(A49,Products!B:M,12,FALSE))</f>
        <v/>
      </c>
      <c r="C49" s="30" t="str">
        <f>IF(A49="","",VLOOKUP(A49,Products!B:M,3,FALSE))</f>
        <v/>
      </c>
      <c r="D49" s="29" t="str">
        <f>IF(A49="","",VLOOKUP(A49,Products!B:M,4,FALSE))</f>
        <v/>
      </c>
    </row>
    <row r="50" spans="1:4">
      <c r="A50" s="32"/>
      <c r="B50" s="29" t="str">
        <f>IF(A50="","",VLOOKUP(A50,Products!B:M,12,FALSE))</f>
        <v/>
      </c>
      <c r="C50" s="30" t="str">
        <f>IF(A50="","",VLOOKUP(A50,Products!B:M,3,FALSE))</f>
        <v/>
      </c>
      <c r="D50" s="29" t="str">
        <f>IF(A50="","",VLOOKUP(A50,Products!B:M,4,FALSE))</f>
        <v/>
      </c>
    </row>
    <row r="51" spans="1:4">
      <c r="A51" s="32"/>
      <c r="B51" s="29" t="str">
        <f>IF(A51="","",VLOOKUP(A51,Products!B:M,12,FALSE))</f>
        <v/>
      </c>
      <c r="C51" s="30" t="str">
        <f>IF(A51="","",VLOOKUP(A51,Products!B:M,3,FALSE))</f>
        <v/>
      </c>
      <c r="D51" s="29" t="str">
        <f>IF(A51="","",VLOOKUP(A51,Products!B:M,4,FALSE))</f>
        <v/>
      </c>
    </row>
    <row r="52" spans="1:4">
      <c r="A52" s="32"/>
      <c r="B52" s="29" t="str">
        <f>IF(A52="","",VLOOKUP(A52,Products!B:M,12,FALSE))</f>
        <v/>
      </c>
      <c r="C52" s="30" t="str">
        <f>IF(A52="","",VLOOKUP(A52,Products!B:M,3,FALSE))</f>
        <v/>
      </c>
      <c r="D52" s="29" t="str">
        <f>IF(A52="","",VLOOKUP(A52,Products!B:M,4,FALSE))</f>
        <v/>
      </c>
    </row>
    <row r="53" spans="1:4">
      <c r="A53" s="32"/>
      <c r="B53" s="29" t="str">
        <f>IF(A53="","",VLOOKUP(A53,Products!B:M,12,FALSE))</f>
        <v/>
      </c>
      <c r="C53" s="30" t="str">
        <f>IF(A53="","",VLOOKUP(A53,Products!B:M,3,FALSE))</f>
        <v/>
      </c>
      <c r="D53" s="29" t="str">
        <f>IF(A53="","",VLOOKUP(A53,Products!B:M,4,FALSE))</f>
        <v/>
      </c>
    </row>
    <row r="54" spans="1:4">
      <c r="A54" s="32"/>
      <c r="B54" s="29" t="str">
        <f>IF(A54="","",VLOOKUP(A54,Products!B:M,12,FALSE))</f>
        <v/>
      </c>
      <c r="C54" s="30" t="str">
        <f>IF(A54="","",VLOOKUP(A54,Products!B:M,3,FALSE))</f>
        <v/>
      </c>
      <c r="D54" s="29" t="str">
        <f>IF(A54="","",VLOOKUP(A54,Products!B:M,4,FALSE))</f>
        <v/>
      </c>
    </row>
    <row r="55" spans="1:4">
      <c r="A55" s="32"/>
      <c r="B55" s="29" t="str">
        <f>IF(A55="","",VLOOKUP(A55,Products!B:M,12,FALSE))</f>
        <v/>
      </c>
      <c r="C55" s="30" t="str">
        <f>IF(A55="","",VLOOKUP(A55,Products!B:M,3,FALSE))</f>
        <v/>
      </c>
      <c r="D55" s="29" t="str">
        <f>IF(A55="","",VLOOKUP(A55,Products!B:M,4,FALSE))</f>
        <v/>
      </c>
    </row>
    <row r="56" spans="1:4">
      <c r="A56" s="32"/>
      <c r="B56" s="29" t="str">
        <f>IF(A56="","",VLOOKUP(A56,Products!B:M,12,FALSE))</f>
        <v/>
      </c>
      <c r="C56" s="30" t="str">
        <f>IF(A56="","",VLOOKUP(A56,Products!B:M,3,FALSE))</f>
        <v/>
      </c>
      <c r="D56" s="29" t="str">
        <f>IF(A56="","",VLOOKUP(A56,Products!B:M,4,FALSE))</f>
        <v/>
      </c>
    </row>
    <row r="57" spans="1:4">
      <c r="A57" s="32"/>
      <c r="B57" s="29" t="str">
        <f>IF(A57="","",VLOOKUP(A57,Products!B:M,12,FALSE))</f>
        <v/>
      </c>
      <c r="C57" s="30" t="str">
        <f>IF(A57="","",VLOOKUP(A57,Products!B:M,3,FALSE))</f>
        <v/>
      </c>
      <c r="D57" s="29" t="str">
        <f>IF(A57="","",VLOOKUP(A57,Products!B:M,4,FALSE))</f>
        <v/>
      </c>
    </row>
    <row r="58" spans="1:4">
      <c r="A58" s="32"/>
      <c r="B58" s="29" t="str">
        <f>IF(A58="","",VLOOKUP(A58,Products!B:M,12,FALSE))</f>
        <v/>
      </c>
      <c r="C58" s="30" t="str">
        <f>IF(A58="","",VLOOKUP(A58,Products!B:M,3,FALSE))</f>
        <v/>
      </c>
      <c r="D58" s="29" t="str">
        <f>IF(A58="","",VLOOKUP(A58,Products!B:M,4,FALSE))</f>
        <v/>
      </c>
    </row>
  </sheetData>
  <sheetProtection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2144E0D18541409E0272EFB17DF1DA" ma:contentTypeVersion="0" ma:contentTypeDescription="Create a new document." ma:contentTypeScope="" ma:versionID="855152ee6f85fa132c6a4cb6deb36f6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5FB05-3350-4A06-B9A3-BC83974CC0DE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D9A79E0-8D19-478E-9FAF-72E3A158F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5EAF453-6BDC-4FA8-998C-61EF1D1041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Products</vt:lpstr>
      <vt:lpstr>Stock Code Coverter</vt:lpstr>
      <vt:lpstr>Products!Print_Area</vt:lpstr>
      <vt:lpstr>Products!Print_Titles</vt:lpstr>
    </vt:vector>
  </TitlesOfParts>
  <Company>Indiana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Bushaw</dc:creator>
  <cp:keywords>Vision X Lighting 2014 Pricing</cp:keywords>
  <cp:lastModifiedBy>Tyler Weinbender</cp:lastModifiedBy>
  <cp:lastPrinted>2014-03-10T17:40:45Z</cp:lastPrinted>
  <dcterms:created xsi:type="dcterms:W3CDTF">2008-03-17T20:22:21Z</dcterms:created>
  <dcterms:modified xsi:type="dcterms:W3CDTF">2015-09-16T21:22:49Z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0x010100D42144E0D18541409E0272EFB17DF1DA</vt:lpwstr>
  </property>
</Properties>
</file>